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S ISLAM BUSTANUL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<sst xmlns="http://schemas.openxmlformats.org/spreadsheetml/2006/main" uniqueCount="118">
  <si>
    <t>Profil SMKS ISLAM BUSTANUL ULUM</t>
  </si>
  <si>
    <t>Kec. Pakusari, Kab. Jember, Prov. Jawa Timur</t>
  </si>
  <si>
    <t>Tanggal unduh: 19-06-2025 11:33:06</t>
  </si>
  <si>
    <t>Tanggal sinkronisasi: 2025-05-27 10:37:56.767</t>
  </si>
  <si>
    <t>1. Identitas Sekolah</t>
  </si>
  <si>
    <t>Nama Sekolah</t>
  </si>
  <si>
    <t>:</t>
  </si>
  <si>
    <t>SMKS ISLAM BUSTANUL ULUM</t>
  </si>
  <si>
    <t>NPSN</t>
  </si>
  <si>
    <t>Jenjang Pendidikan</t>
  </si>
  <si>
    <t>SMK</t>
  </si>
  <si>
    <t>Status Sekolah</t>
  </si>
  <si>
    <t xml:space="preserve">: </t>
  </si>
  <si>
    <t>Swasta</t>
  </si>
  <si>
    <t>Alamat Sekolah</t>
  </si>
  <si>
    <t>JL. HIMALAYA NO.17 PAKUSARI</t>
  </si>
  <si>
    <t>RT / RW</t>
  </si>
  <si>
    <t>/</t>
  </si>
  <si>
    <t>Kode Pos</t>
  </si>
  <si>
    <t>Kelurahan</t>
  </si>
  <si>
    <t>Pakusari</t>
  </si>
  <si>
    <t>Kecamatan</t>
  </si>
  <si>
    <t>Kec. Pakusari</t>
  </si>
  <si>
    <t>Kabupaten/Kota</t>
  </si>
  <si>
    <t>Kab. Jember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</si>
  <si>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</si>
  <si>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</si>
  <si>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</si>
  <si>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</si>
  <si>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</si>
  <si>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</si>
  <si>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</si>
  <si>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</si>
  <si>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421.57016.2/I03.05/2009</t>
  </si>
  <si>
    <t>Tanggal SK Pendirian</t>
  </si>
  <si>
    <t>2009-09-11</t>
  </si>
  <si>
    <t>Status Kepemilikan</t>
  </si>
  <si>
    <t>Yayasan</t>
  </si>
  <si>
    <t>SK Izin Operasional</t>
  </si>
  <si>
    <t>19.08/2050/02/III/2021</t>
  </si>
  <si>
    <t>Tgl SK Izin Operasional</t>
  </si>
  <si>
    <t>2021-03-04</t>
  </si>
  <si>
    <t>Kebutuhan Khusus Dilayani</t>
  </si>
  <si>
    <t>Tidak ada</t>
  </si>
  <si>
    <t>Nomor Rekening</t>
  </si>
  <si>
    <t>Nama Bank</t>
  </si>
  <si>
    <t>BANK JATIM</t>
  </si>
  <si>
    <t>Cabang KCP/Unit</t>
  </si>
  <si>
    <t>CABANG JEMBER</t>
  </si>
  <si>
    <t>Rekening Atas Nama</t>
  </si>
  <si>
    <t>SMK ISLAM BUSTANUL ULUM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</si>
  <si>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</si>
  <si>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</si>
  <si>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</si>
  <si>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</si>
  <si>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</si>
  <si>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</si>
  <si>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029976859626000          </t>
  </si>
  <si>
    <t>3. Kontak Sekolah</t>
  </si>
  <si>
    <t>Nomor Telepon</t>
  </si>
  <si>
    <t>Nomor Fax</t>
  </si>
  <si>
    <t>Email</t>
  </si>
  <si>
    <t>smkibupakusari1@gmail.com</t>
  </si>
  <si>
    <t>Website</t>
  </si>
  <si>
    <t>http://www.smkibu.sch.id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</si>
  <si>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</si>
  <si>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</si>
  <si>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</si>
  <si>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</si>
  <si>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</si>
  <si>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</si>
  <si>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</si>
  <si>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</si>
  <si>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</si>
  <si>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</si>
  <si>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</si>
  <si>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</si>
  <si>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</si>
  <si>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</si>
  <si>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</si>
  <si>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Muhammad Muslim</t>
  </si>
  <si>
    <t>Operator Pendataan</t>
  </si>
  <si>
    <t>Hendrik Zainul Hasan</t>
  </si>
  <si>
    <t>Akreditasi</t>
  </si>
  <si>
    <t>B</t>
  </si>
  <si>
    <t>Kurikulum</t>
  </si>
  <si>
    <t>Kurikulum Merdeka</t>
  </si>
  <si>
    <t>Rekapitulasi Data SMKS ISLAM BUSTANUL ULUM</t>
  </si>
  <si>
    <t>Tanggal rekap: 19-06-2025 11:33:06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</si>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</sst>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20570966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68181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-8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32614213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50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331591880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331591880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71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73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74</v>
      </c>
      <c r="C48" s="3" t="s">
        <v>6</v>
      </c>
      <c r="D48" s="28">
        <v>36000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75</v>
      </c>
      <c r="C49" s="3" t="s">
        <v>6</v>
      </c>
      <c r="D49" s="28" t="s">
        <v>76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82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83</v>
      </c>
      <c r="C54" s="3" t="s">
        <v>6</v>
      </c>
      <c r="D54" s="28" t="s">
        <v>84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85</v>
      </c>
      <c r="C55" s="3" t="s">
        <v>6</v>
      </c>
      <c r="D55" s="28" t="s">
        <v>86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87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88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89</v>
      </c>
      <c r="B5" s="40"/>
      <c r="C5" s="40"/>
      <c r="D5" s="40"/>
      <c r="E5" s="40"/>
      <c r="F5" s="40"/>
    </row>
    <row r="6" spans="1:16381">
      <c r="A6" s="26" t="s">
        <v>90</v>
      </c>
      <c r="B6" s="26" t="s">
        <v>91</v>
      </c>
      <c r="C6" s="26" t="s">
        <v>92</v>
      </c>
      <c r="D6" s="26" t="s">
        <v>93</v>
      </c>
      <c r="E6" s="26" t="s">
        <v>94</v>
      </c>
      <c r="F6" s="26" t="s">
        <v>95</v>
      </c>
    </row>
    <row r="7" spans="1:16381">
      <c r="A7" s="12">
        <v>1</v>
      </c>
      <c r="B7" s="13" t="s">
        <v>96</v>
      </c>
      <c r="C7" s="12">
        <v>28</v>
      </c>
      <c r="D7" s="12">
        <v>6</v>
      </c>
      <c r="E7" s="12">
        <f>IF(SUM(C7,D7) = 0, "",SUM(C7,D7))</f>
        <v>34</v>
      </c>
      <c r="F7" s="12">
        <v>1037</v>
      </c>
    </row>
    <row r="8" spans="1:16381">
      <c r="A8" s="12">
        <v>2</v>
      </c>
      <c r="B8" s="13" t="s">
        <v>97</v>
      </c>
      <c r="C8" s="12">
        <v>44</v>
      </c>
      <c r="D8" s="12">
        <v>0</v>
      </c>
      <c r="E8" s="12">
        <f>IF(SUM(C8,D8) = 0, "",SUM(C8,D8))</f>
        <v>44</v>
      </c>
      <c r="F8" s="12">
        <v>944</v>
      </c>
    </row>
    <row r="9" spans="1:16381">
      <c r="A9" s="42" t="s">
        <v>98</v>
      </c>
      <c r="B9" s="42"/>
      <c r="C9" s="16">
        <f>IF(SUM(C7,C8) = 0, "",SUM(C7,C8))</f>
        <v>72</v>
      </c>
      <c r="D9" s="16">
        <f>IF(SUM(D7,D8) = 0, "",SUM(D7,D8))</f>
        <v>6</v>
      </c>
      <c r="E9" s="16">
        <f>IF(SUM(E7,E8) = 0, "",SUM(E7,E8))</f>
        <v>78</v>
      </c>
      <c r="F9" s="16">
        <f>IF(SUM(F7,F8) = 0, "",SUM(F7,F8))</f>
        <v>1981</v>
      </c>
    </row>
    <row r="10" spans="1:16381">
      <c r="A10" t="s">
        <v>99</v>
      </c>
    </row>
    <row r="11" spans="1:16381">
      <c r="A11" s="25" t="s">
        <v>100</v>
      </c>
      <c r="B11" s="24" t="s">
        <v>101</v>
      </c>
    </row>
    <row r="12" spans="1:16381">
      <c r="A12" s="25" t="s">
        <v>100</v>
      </c>
      <c r="B12" s="24" t="s">
        <v>102</v>
      </c>
    </row>
    <row r="13" spans="1:16381">
      <c r="B13" s="23" t="s">
        <v>103</v>
      </c>
    </row>
    <row r="14" spans="1:16381">
      <c r="B14" s="23" t="s">
        <v>104</v>
      </c>
    </row>
    <row r="16" spans="1:16381">
      <c r="A16" s="41" t="s">
        <v>105</v>
      </c>
      <c r="B16" s="41"/>
      <c r="C16" s="41"/>
    </row>
    <row r="17" spans="1:16381">
      <c r="A17" s="26" t="s">
        <v>90</v>
      </c>
      <c r="B17" s="26" t="s">
        <v>91</v>
      </c>
      <c r="C17" s="26" t="s">
        <v>106</v>
      </c>
    </row>
    <row r="18" spans="1:16381">
      <c r="A18" s="12">
        <v>1</v>
      </c>
      <c r="B18" s="13" t="s">
        <v>107</v>
      </c>
      <c r="C18" s="12">
        <v>70</v>
      </c>
    </row>
    <row r="19" spans="1:16381">
      <c r="A19" s="12">
        <v>2</v>
      </c>
      <c r="B19" s="13" t="s">
        <v>108</v>
      </c>
      <c r="C19" s="12">
        <v>4</v>
      </c>
    </row>
    <row r="20" spans="1:16381">
      <c r="A20" s="17">
        <v>3</v>
      </c>
      <c r="B20" s="15" t="s">
        <v>109</v>
      </c>
      <c r="C20" s="12">
        <v>2</v>
      </c>
    </row>
    <row r="21" spans="1:16381">
      <c r="A21" s="42" t="s">
        <v>98</v>
      </c>
      <c r="B21" s="42"/>
      <c r="C21" s="16">
        <f>IF(SUM(C18:C20) = 0, "",SUM(C18:C20))</f>
        <v>76</v>
      </c>
    </row>
    <row r="24" spans="1:16381">
      <c r="A24" s="41" t="s">
        <v>110</v>
      </c>
      <c r="B24" s="41"/>
      <c r="C24" s="41"/>
      <c r="D24" s="41"/>
      <c r="E24" s="41"/>
    </row>
    <row r="25" spans="1:16381">
      <c r="A25" s="14" t="s">
        <v>90</v>
      </c>
      <c r="B25" s="14" t="s">
        <v>91</v>
      </c>
      <c r="C25" s="14" t="s">
        <v>111</v>
      </c>
      <c r="D25" s="14" t="s">
        <v>106</v>
      </c>
      <c r="E25" s="14" t="s">
        <v>112</v>
      </c>
    </row>
    <row r="26" spans="1:16381">
      <c r="A26" s="12">
        <v>1</v>
      </c>
      <c r="B26" s="12" t="s">
        <v>113</v>
      </c>
      <c r="C26" s="12" t="s">
        <v>114</v>
      </c>
      <c r="D26" s="12">
        <v>355</v>
      </c>
      <c r="E26" s="12">
        <f>SUM(D26:D27)</f>
        <v>652</v>
      </c>
    </row>
    <row r="27" spans="1:16381">
      <c r="A27" s="12"/>
      <c r="B27" s="12"/>
      <c r="C27" s="12" t="s">
        <v>115</v>
      </c>
      <c r="D27" s="12">
        <v>297</v>
      </c>
      <c r="E27" s="12"/>
    </row>
    <row r="28" spans="1:16381">
      <c r="A28" s="12">
        <v>2</v>
      </c>
      <c r="B28" s="12" t="s">
        <v>116</v>
      </c>
      <c r="C28" s="12" t="s">
        <v>114</v>
      </c>
      <c r="D28" s="12">
        <v>377</v>
      </c>
      <c r="E28" s="12">
        <f>SUM(D28:D29)</f>
        <v>721</v>
      </c>
    </row>
    <row r="29" spans="1:16381">
      <c r="A29" s="12"/>
      <c r="B29" s="12"/>
      <c r="C29" s="12" t="s">
        <v>115</v>
      </c>
      <c r="D29" s="12">
        <v>344</v>
      </c>
      <c r="E29" s="12"/>
    </row>
    <row r="30" spans="1:16381">
      <c r="A30" s="12">
        <v>3</v>
      </c>
      <c r="B30" s="12" t="s">
        <v>117</v>
      </c>
      <c r="C30" s="12" t="s">
        <v>114</v>
      </c>
      <c r="D30" s="12">
        <v>305</v>
      </c>
      <c r="E30" s="12">
        <f>SUM(D30:D31)</f>
        <v>608</v>
      </c>
    </row>
    <row r="31" spans="1:16381">
      <c r="A31" s="12"/>
      <c r="B31" s="12"/>
      <c r="C31" s="12" t="s">
        <v>115</v>
      </c>
      <c r="D31" s="12">
        <v>303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SMKS ISLAM BUSTANUL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